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05" windowHeight="12360" activeTab="1"/>
  </bookViews>
  <sheets>
    <sheet name="№ 1 производ. продукции" sheetId="1" r:id="rId1"/>
    <sheet name="№ 2 Хлеб" sheetId="2" r:id="rId2"/>
    <sheet name="№ 3 Олени" sheetId="3" r:id="rId3"/>
    <sheet name="№ 4 строительство" sheetId="4" r:id="rId4"/>
    <sheet name="Инвестиции" sheetId="5" state="hidden" r:id="rId5"/>
  </sheets>
  <definedNames>
    <definedName name="_xlnm.Print_Area" localSheetId="0">'№ 1 производ. продукции'!$A$1:$H$22</definedName>
  </definedNames>
  <calcPr fullCalcOnLoad="1"/>
</workbook>
</file>

<file path=xl/sharedStrings.xml><?xml version="1.0" encoding="utf-8"?>
<sst xmlns="http://schemas.openxmlformats.org/spreadsheetml/2006/main" count="177" uniqueCount="149">
  <si>
    <t>Показатель</t>
  </si>
  <si>
    <t>2015 год, (прогноз)</t>
  </si>
  <si>
    <t>ПЛАН</t>
  </si>
  <si>
    <t>Населенный пункт района</t>
  </si>
  <si>
    <t>Наименование мероприятий, работ</t>
  </si>
  <si>
    <t>СП Амгуэма</t>
  </si>
  <si>
    <t>СП Конергино</t>
  </si>
  <si>
    <t>СП Рыркайпий</t>
  </si>
  <si>
    <t>СП Ванкарем</t>
  </si>
  <si>
    <t>СП Нутепельмен</t>
  </si>
  <si>
    <t>СП Уэлькаль</t>
  </si>
  <si>
    <t>2013 год, (факт)</t>
  </si>
  <si>
    <t>2014 год, (ожид)</t>
  </si>
  <si>
    <t>2016 год, (прогноз)</t>
  </si>
  <si>
    <t>2017 год, (прогноз)</t>
  </si>
  <si>
    <t>ГП Эгвекинот</t>
  </si>
  <si>
    <t>ИНВЕСТИЦИИ</t>
  </si>
  <si>
    <t>ед. изм.</t>
  </si>
  <si>
    <t>В ценах соответствующих лет</t>
  </si>
  <si>
    <t>Ввод в действие новых основных фондов за счёт всех источников финансирования в ценах соответствующего периода</t>
  </si>
  <si>
    <t>млн. руб.</t>
  </si>
  <si>
    <t>Объём подрядных работ</t>
  </si>
  <si>
    <t xml:space="preserve">Прогноз </t>
  </si>
  <si>
    <t>1.</t>
  </si>
  <si>
    <t>в том числе:</t>
  </si>
  <si>
    <t>- ЭГРЭС</t>
  </si>
  <si>
    <t>МУП ЖКХ «Иультинское»</t>
  </si>
  <si>
    <t>2.</t>
  </si>
  <si>
    <t>тыс.Гкал</t>
  </si>
  <si>
    <t>3.</t>
  </si>
  <si>
    <t>Добыча золота</t>
  </si>
  <si>
    <t>кг</t>
  </si>
  <si>
    <t>4.</t>
  </si>
  <si>
    <t>Мясо, включая мясо морзверя</t>
  </si>
  <si>
    <t>тн</t>
  </si>
  <si>
    <t>5.</t>
  </si>
  <si>
    <t>Хлеб и хлебобулочные изделия</t>
  </si>
  <si>
    <t>6.</t>
  </si>
  <si>
    <t>Цельномолочная продукция</t>
  </si>
  <si>
    <t>тн.</t>
  </si>
  <si>
    <t>ООО «Иультинский пекарь»</t>
  </si>
  <si>
    <t>ООО «Хлебный дар»</t>
  </si>
  <si>
    <t>ИП Яковенко В.М.</t>
  </si>
  <si>
    <t>ГАПОУ ЧАО «Чукотский полярный техникум поселка Эгвекинот»</t>
  </si>
  <si>
    <t>ИТОГО:</t>
  </si>
  <si>
    <t>Наименование хлебопекарного предприятия</t>
  </si>
  <si>
    <t>Един. измерения</t>
  </si>
  <si>
    <t xml:space="preserve"> МУП «Шмидтовское муниципальное торговое предприятие Иультинского муниципального района»</t>
  </si>
  <si>
    <t>Забой</t>
  </si>
  <si>
    <t>Голов</t>
  </si>
  <si>
    <t>Олени:</t>
  </si>
  <si>
    <t>МУСХП «Возрождение»</t>
  </si>
  <si>
    <t>МУСХП «Амгуэма»</t>
  </si>
  <si>
    <t>МП СХП «Пионер»</t>
  </si>
  <si>
    <t>Всего по району:</t>
  </si>
  <si>
    <t>ЭГРЭС</t>
  </si>
  <si>
    <t>ООО "Тепло-Рыркайпий"</t>
  </si>
  <si>
    <t>№ п/п</t>
  </si>
  <si>
    <t>Выработка электроэнергии всего:</t>
  </si>
  <si>
    <t>Убойный вес (тн)</t>
  </si>
  <si>
    <t>2019 г.</t>
  </si>
  <si>
    <t>млн.кВт.ч</t>
  </si>
  <si>
    <t xml:space="preserve">Численность поголовья на 01.01.2017 </t>
  </si>
  <si>
    <t>Численность поголовья на 01.01.2019</t>
  </si>
  <si>
    <t>2020 г.</t>
  </si>
  <si>
    <t>Строительство спортивного комплекса</t>
  </si>
  <si>
    <t xml:space="preserve">Капитальный ремонт кровель в МКД </t>
  </si>
  <si>
    <t>Реконструкция тепловых и водопроводных сетей</t>
  </si>
  <si>
    <t>Утепление фасадов жилых домов (43 шт.)</t>
  </si>
  <si>
    <t>Капитальный ремонт автодорог и дворовых территорий</t>
  </si>
  <si>
    <t>Капитальный ремонт выгребных ям (36 ед.)</t>
  </si>
  <si>
    <t>Полная замена системы отопления, ХГВС и канализации в МКД (17 Ж/Д)</t>
  </si>
  <si>
    <t>Реконструкция электросетей 6 кВ 11 км</t>
  </si>
  <si>
    <t>Реконструкция электросетей 0,4 кВ 9 км-14,2</t>
  </si>
  <si>
    <t>Строительство плавательного бассейна</t>
  </si>
  <si>
    <t>Строительство 10 одноквартирных двухкомнатных жилых домов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</si>
  <si>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</si>
  <si>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Реконструкция здания под социальное жильё</t>
  </si>
  <si>
    <t>Строительство ЦТП</t>
  </si>
  <si>
    <t>Капитальный ремонт кровель в МКД (7 МКД)</t>
  </si>
  <si>
    <r>
      <t>Строительство здания почты (120 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</si>
  <si>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</si>
  <si>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</si>
  <si>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</si>
  <si>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Реконструкция котельной (Гкал-6,6)</t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</si>
  <si>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</si>
  <si>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 из поймы нерестовой речки</t>
    </r>
  </si>
  <si>
    <t>Строительство детской спортивной площадки</t>
  </si>
  <si>
    <t>Строительство административного здания</t>
  </si>
  <si>
    <r>
      <t>Капитальный ремонт центра досуга и народного творчества (450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</si>
  <si>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Строительство 12 квартирного дома</t>
  </si>
  <si>
    <t>Строительство 42 одноквартирных жилых домов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</si>
  <si>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</si>
  <si>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/ в сутки)</t>
    </r>
  </si>
  <si>
    <t>Строительство вертолетной площадки</t>
  </si>
  <si>
    <r>
      <t>Установка емкости под холодную воду (1000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</si>
  <si>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Реконструкция тепловых сетей, холодного и горячего водоснабжения</t>
  </si>
  <si>
    <t>Строительство пождепо на 2 автомобиля</t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</si>
  <si>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</si>
  <si>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</si>
  <si>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Строительство гаража на 10 машин</t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</si>
  <si>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</si>
  <si>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в сутки)</t>
    </r>
  </si>
  <si>
    <t>Капитальный ремонт административного здания</t>
  </si>
  <si>
    <t xml:space="preserve">Капитальный ремонт школы (учащиеся 20 чел.) </t>
  </si>
  <si>
    <r>
      <t>Благоустройство (бетонирование) (8000 м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>)</t>
    </r>
  </si>
  <si>
    <t>Строительство здания ФАП (5-мест)</t>
  </si>
  <si>
    <t>Строительство здания МУК «Центра досуга и народного творчества с Нутепельмен»</t>
  </si>
  <si>
    <t>Строительство пристройки к школе</t>
  </si>
  <si>
    <t>Строительство 10 одноквартирных домов</t>
  </si>
  <si>
    <t>Капитальный ремонт МКД</t>
  </si>
  <si>
    <t>Реконструкция электросетей 0,4 кВ 5 км.</t>
  </si>
  <si>
    <t>Строительство жилья</t>
  </si>
  <si>
    <r>
      <t xml:space="preserve">Благоустройство (бетонирование) </t>
    </r>
    <r>
      <rPr>
        <sz val="12"/>
        <color indexed="8"/>
        <rFont val="Times New Roman"/>
        <family val="1"/>
      </rPr>
      <t>(10 000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</si>
  <si>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Строительство ВПП</t>
  </si>
  <si>
    <t>Ожидаемый за 2018 год</t>
  </si>
  <si>
    <t>ПЛАН по поголовью оленей на 2019 год</t>
  </si>
  <si>
    <t>План на 2019 год</t>
  </si>
  <si>
    <t xml:space="preserve">Численность поголовья на 01.01.2018 </t>
  </si>
  <si>
    <t>Численность поголовья на 01.01.2020</t>
  </si>
  <si>
    <t>Фактически за 2017 год</t>
  </si>
  <si>
    <t>Ожидаемое выполнение за 2018 год</t>
  </si>
  <si>
    <t>Объемы производства хлеба и хлебобулочных изделий на 2019 год по городскому округу Эгвекинот</t>
  </si>
  <si>
    <t xml:space="preserve">к основным показателям прогноза социально-экономического
 развития городского округа Эгвекинот на 2019-2021 годы </t>
  </si>
  <si>
    <t>по городскому округу Эгвекинот на 2019-2021 г.г.</t>
  </si>
  <si>
    <t>Производство важнейших видов продукции в натуральном выражении по городскому округу Эгвекинот на 2019-2021 годы</t>
  </si>
  <si>
    <t>Ожидаемое выполнение 2018г.</t>
  </si>
  <si>
    <t>2021 г.</t>
  </si>
  <si>
    <t>ФАКТ за 2017 год</t>
  </si>
  <si>
    <t>Факт за 2017 год</t>
  </si>
  <si>
    <t>Отпуск теплоэнергии всего:</t>
  </si>
  <si>
    <t>Ед. измерения</t>
  </si>
  <si>
    <t>Строительство горки в п. Эгвекинот</t>
  </si>
  <si>
    <t>Благоустройство территории строительства памятника «Алсиб»</t>
  </si>
  <si>
    <t>Приобретение квартир</t>
  </si>
  <si>
    <t>Капитальный ремонт водовода</t>
  </si>
  <si>
    <t>Необходимо выполнить комплекс  работ, научно-практических исследований на предмет возможности сохранения озера</t>
  </si>
  <si>
    <t>Реконструкция здания  ДЭС</t>
  </si>
  <si>
    <t>Реконструкция  сетей холодного водоснабжения</t>
  </si>
  <si>
    <t>Реконструкция канализационных сетей</t>
  </si>
  <si>
    <t>Реонструкция, ремонт сетей электроснабжения</t>
  </si>
  <si>
    <t>Капитальный ремонт 16- квартирного дома по ул. Солнечная, 12 в с. Рыркайпий</t>
  </si>
  <si>
    <t>Строительство 12 одноквартирных  домов</t>
  </si>
  <si>
    <t>Монтаж модульного автономного отопления дома культуры</t>
  </si>
  <si>
    <t>строительства, реконструкции и капитального ремонта</t>
  </si>
  <si>
    <t>Приложение  1</t>
  </si>
  <si>
    <t>Приложение  2</t>
  </si>
  <si>
    <t>Приложение  4</t>
  </si>
  <si>
    <t>Приложение  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</si>
</sst>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5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3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0" fillId="0" borderId="0" xfId="0" applyFill="1" applyAlignment="1">
      <alignment/>
    </xf>
    <xf numFmtId="0" fontId="53" fillId="0" borderId="0" xfId="0" applyFont="1" applyFill="1" applyAlignment="1">
      <alignment vertical="center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4" xfId="0" applyFont="1" applyBorder="1" applyAlignment="1">
      <alignment vertical="top" wrapText="1"/>
    </xf>
    <xf numFmtId="0" fontId="53" fillId="0" borderId="14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3" fontId="60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3" fontId="61" fillId="0" borderId="10" xfId="0" applyNumberFormat="1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  <xf numFmtId="176" fontId="60" fillId="0" borderId="10" xfId="0" applyNumberFormat="1" applyFont="1" applyFill="1" applyBorder="1" applyAlignment="1">
      <alignment horizontal="center" vertical="top" wrapText="1"/>
    </xf>
    <xf numFmtId="176" fontId="61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62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176" fontId="53" fillId="0" borderId="14" xfId="0" applyNumberFormat="1" applyFont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wrapText="1"/>
    </xf>
    <xf numFmtId="176" fontId="6" fillId="0" borderId="19" xfId="0" applyNumberFormat="1" applyFont="1" applyFill="1" applyBorder="1" applyAlignment="1">
      <alignment horizontal="center" wrapText="1"/>
    </xf>
    <xf numFmtId="176" fontId="6" fillId="0" borderId="10" xfId="0" applyNumberFormat="1" applyFont="1" applyFill="1" applyBorder="1" applyAlignment="1">
      <alignment horizontal="center" vertical="top" wrapText="1"/>
    </xf>
    <xf numFmtId="176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10" xfId="0" applyFont="1" applyFill="1" applyBorder="1" applyAlignment="1">
      <alignment horizontal="left" vertical="center" wrapText="1" indent="1"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right" vertical="center"/>
    </xf>
    <xf numFmtId="0" fontId="55" fillId="0" borderId="0" xfId="0" applyFont="1" applyBorder="1" applyAlignment="1">
      <alignment horizontal="center" wrapText="1"/>
    </xf>
    <xf numFmtId="0" fontId="63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horizontal="righ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64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3" fillId="0" borderId="25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5" sqref="A5:H5"/>
    </sheetView>
  </sheetViews>
  <sheetFormatPr defaultColWidth="9.140625" defaultRowHeight="15"/>
  <cols>
    <col min="1" max="1" width="4.7109375" style="0" customWidth="1"/>
    <col min="2" max="2" width="33.421875" style="0" customWidth="1"/>
    <col min="3" max="4" width="12.28125" style="0" customWidth="1"/>
    <col min="5" max="5" width="15.28125" style="0" customWidth="1"/>
    <col min="6" max="6" width="12.7109375" style="0" customWidth="1"/>
    <col min="7" max="7" width="10.8515625" style="0" customWidth="1"/>
  </cols>
  <sheetData>
    <row r="1" spans="5:8" ht="15">
      <c r="E1" s="70" t="s">
        <v>145</v>
      </c>
      <c r="F1" s="70"/>
      <c r="G1" s="70"/>
      <c r="H1" s="70"/>
    </row>
    <row r="2" spans="5:8" ht="34.5" customHeight="1">
      <c r="E2" s="71" t="s">
        <v>123</v>
      </c>
      <c r="F2" s="71"/>
      <c r="G2" s="71"/>
      <c r="H2" s="71"/>
    </row>
    <row r="5" spans="1:8" ht="51.75" customHeight="1">
      <c r="A5" s="69" t="s">
        <v>125</v>
      </c>
      <c r="B5" s="69"/>
      <c r="C5" s="69"/>
      <c r="D5" s="69"/>
      <c r="E5" s="69"/>
      <c r="F5" s="69"/>
      <c r="G5" s="69"/>
      <c r="H5" s="69"/>
    </row>
    <row r="7" ht="15.75" thickBot="1"/>
    <row r="8" spans="1:8" ht="31.5" customHeight="1">
      <c r="A8" s="82" t="s">
        <v>57</v>
      </c>
      <c r="B8" s="72"/>
      <c r="C8" s="74" t="s">
        <v>131</v>
      </c>
      <c r="D8" s="80" t="s">
        <v>129</v>
      </c>
      <c r="E8" s="74" t="s">
        <v>126</v>
      </c>
      <c r="F8" s="74" t="s">
        <v>22</v>
      </c>
      <c r="G8" s="74"/>
      <c r="H8" s="75"/>
    </row>
    <row r="9" spans="1:8" ht="16.5" thickBot="1">
      <c r="A9" s="83"/>
      <c r="B9" s="73"/>
      <c r="C9" s="79"/>
      <c r="D9" s="81"/>
      <c r="E9" s="79"/>
      <c r="F9" s="25" t="s">
        <v>60</v>
      </c>
      <c r="G9" s="25" t="s">
        <v>64</v>
      </c>
      <c r="H9" s="26" t="s">
        <v>127</v>
      </c>
    </row>
    <row r="10" spans="1:8" ht="37.5" customHeight="1">
      <c r="A10" s="76" t="s">
        <v>23</v>
      </c>
      <c r="B10" s="20" t="s">
        <v>58</v>
      </c>
      <c r="C10" s="72" t="s">
        <v>61</v>
      </c>
      <c r="D10" s="62">
        <f>D12+D13</f>
        <v>73.3</v>
      </c>
      <c r="E10" s="62">
        <f>E12+E13</f>
        <v>75.1</v>
      </c>
      <c r="F10" s="62">
        <f>F12+F13</f>
        <v>77.7</v>
      </c>
      <c r="G10" s="62">
        <f>G12+G13</f>
        <v>78.5</v>
      </c>
      <c r="H10" s="63">
        <f>H12+H13</f>
        <v>79.3</v>
      </c>
    </row>
    <row r="11" spans="1:8" ht="15.75">
      <c r="A11" s="77"/>
      <c r="B11" s="19" t="s">
        <v>24</v>
      </c>
      <c r="C11" s="84"/>
      <c r="D11" s="51"/>
      <c r="E11" s="28"/>
      <c r="F11" s="28"/>
      <c r="G11" s="28"/>
      <c r="H11" s="29"/>
    </row>
    <row r="12" spans="1:8" ht="15.75">
      <c r="A12" s="77"/>
      <c r="B12" s="18" t="s">
        <v>55</v>
      </c>
      <c r="C12" s="84"/>
      <c r="D12" s="51">
        <v>63.2</v>
      </c>
      <c r="E12" s="30">
        <v>64.5</v>
      </c>
      <c r="F12" s="30">
        <v>70.2</v>
      </c>
      <c r="G12" s="30">
        <v>70.9</v>
      </c>
      <c r="H12" s="31">
        <v>71.6</v>
      </c>
    </row>
    <row r="13" spans="1:8" ht="16.5" thickBot="1">
      <c r="A13" s="78"/>
      <c r="B13" s="21" t="s">
        <v>26</v>
      </c>
      <c r="C13" s="73"/>
      <c r="D13" s="52">
        <v>10.1</v>
      </c>
      <c r="E13" s="32">
        <v>10.6</v>
      </c>
      <c r="F13" s="32">
        <v>7.5</v>
      </c>
      <c r="G13" s="32">
        <v>7.6</v>
      </c>
      <c r="H13" s="33">
        <v>7.7</v>
      </c>
    </row>
    <row r="14" spans="1:8" ht="15.75">
      <c r="A14" s="76" t="s">
        <v>27</v>
      </c>
      <c r="B14" s="20" t="s">
        <v>130</v>
      </c>
      <c r="C14" s="72" t="s">
        <v>28</v>
      </c>
      <c r="D14" s="34">
        <f>D16+D17+D18</f>
        <v>124.5</v>
      </c>
      <c r="E14" s="61">
        <f>E16+E17+E18</f>
        <v>126</v>
      </c>
      <c r="F14" s="34">
        <f>F16+F17+F18</f>
        <v>126.79999999999998</v>
      </c>
      <c r="G14" s="34">
        <f>G16+G17+G18</f>
        <v>128.10000000000002</v>
      </c>
      <c r="H14" s="35">
        <f>H16+H17+H18</f>
        <v>129.39999999999998</v>
      </c>
    </row>
    <row r="15" spans="1:8" ht="15.75">
      <c r="A15" s="77"/>
      <c r="B15" s="19" t="s">
        <v>24</v>
      </c>
      <c r="C15" s="84"/>
      <c r="D15" s="51"/>
      <c r="E15" s="28"/>
      <c r="F15" s="28"/>
      <c r="G15" s="28"/>
      <c r="H15" s="29"/>
    </row>
    <row r="16" spans="1:8" ht="15.75">
      <c r="A16" s="77"/>
      <c r="B16" s="18" t="s">
        <v>25</v>
      </c>
      <c r="C16" s="84"/>
      <c r="D16" s="51">
        <v>87.1</v>
      </c>
      <c r="E16" s="60">
        <v>83.6</v>
      </c>
      <c r="F16" s="36">
        <v>87.8</v>
      </c>
      <c r="G16" s="36">
        <v>88.7</v>
      </c>
      <c r="H16" s="37">
        <v>89.6</v>
      </c>
    </row>
    <row r="17" spans="1:8" ht="15.75">
      <c r="A17" s="77"/>
      <c r="B17" s="18" t="s">
        <v>26</v>
      </c>
      <c r="C17" s="84"/>
      <c r="D17" s="51">
        <v>18.7</v>
      </c>
      <c r="E17" s="36">
        <v>23.9</v>
      </c>
      <c r="F17" s="36">
        <v>20.4</v>
      </c>
      <c r="G17" s="36">
        <v>20.6</v>
      </c>
      <c r="H17" s="37">
        <v>20.8</v>
      </c>
    </row>
    <row r="18" spans="1:8" ht="16.5" thickBot="1">
      <c r="A18" s="78"/>
      <c r="B18" s="21" t="s">
        <v>56</v>
      </c>
      <c r="C18" s="73"/>
      <c r="D18" s="52">
        <v>18.7</v>
      </c>
      <c r="E18" s="32">
        <v>18.5</v>
      </c>
      <c r="F18" s="32">
        <v>18.6</v>
      </c>
      <c r="G18" s="32">
        <v>18.8</v>
      </c>
      <c r="H18" s="33">
        <v>19</v>
      </c>
    </row>
    <row r="19" spans="1:9" ht="16.5" thickBot="1">
      <c r="A19" s="22" t="s">
        <v>29</v>
      </c>
      <c r="B19" s="23" t="s">
        <v>30</v>
      </c>
      <c r="C19" s="24" t="s">
        <v>31</v>
      </c>
      <c r="D19" s="57">
        <v>1063.7</v>
      </c>
      <c r="E19" s="58">
        <v>1140.3</v>
      </c>
      <c r="F19" s="58">
        <v>935</v>
      </c>
      <c r="G19" s="58">
        <v>1135</v>
      </c>
      <c r="H19" s="59">
        <v>1135</v>
      </c>
      <c r="I19" s="27"/>
    </row>
    <row r="20" spans="1:8" ht="16.5" thickBot="1">
      <c r="A20" s="22" t="s">
        <v>32</v>
      </c>
      <c r="B20" s="23" t="s">
        <v>33</v>
      </c>
      <c r="C20" s="24" t="s">
        <v>34</v>
      </c>
      <c r="D20" s="24">
        <v>256.5</v>
      </c>
      <c r="E20" s="38">
        <v>215.6</v>
      </c>
      <c r="F20" s="38">
        <v>228.8</v>
      </c>
      <c r="G20" s="38">
        <v>231</v>
      </c>
      <c r="H20" s="39">
        <v>231</v>
      </c>
    </row>
    <row r="21" spans="1:8" ht="16.5" thickBot="1">
      <c r="A21" s="22" t="s">
        <v>35</v>
      </c>
      <c r="B21" s="23" t="s">
        <v>36</v>
      </c>
      <c r="C21" s="24" t="s">
        <v>34</v>
      </c>
      <c r="D21" s="24">
        <v>246.7</v>
      </c>
      <c r="E21" s="38">
        <v>244.2</v>
      </c>
      <c r="F21" s="58">
        <v>254</v>
      </c>
      <c r="G21" s="58">
        <v>254</v>
      </c>
      <c r="H21" s="59">
        <v>254</v>
      </c>
    </row>
    <row r="22" spans="1:8" ht="16.5" thickBot="1">
      <c r="A22" s="22" t="s">
        <v>37</v>
      </c>
      <c r="B22" s="23" t="s">
        <v>38</v>
      </c>
      <c r="C22" s="24" t="s">
        <v>34</v>
      </c>
      <c r="D22" s="24">
        <v>54.5</v>
      </c>
      <c r="E22" s="38">
        <v>50</v>
      </c>
      <c r="F22" s="38">
        <v>50</v>
      </c>
      <c r="G22" s="38">
        <v>50</v>
      </c>
      <c r="H22" s="39">
        <v>50</v>
      </c>
    </row>
    <row r="25" ht="18.75">
      <c r="A25" s="11"/>
    </row>
    <row r="26" ht="18.75">
      <c r="A26" s="11"/>
    </row>
    <row r="27" ht="18.75">
      <c r="A27" s="11"/>
    </row>
    <row r="28" ht="15.75">
      <c r="A28" s="10"/>
    </row>
  </sheetData>
  <sheetProtection/>
  <mergeCells count="13">
    <mergeCell ref="A14:A18"/>
    <mergeCell ref="C14:C18"/>
    <mergeCell ref="C10:C13"/>
    <mergeCell ref="A5:H5"/>
    <mergeCell ref="E1:H1"/>
    <mergeCell ref="E2:H2"/>
    <mergeCell ref="B8:B9"/>
    <mergeCell ref="F8:H8"/>
    <mergeCell ref="A10:A13"/>
    <mergeCell ref="C8:C9"/>
    <mergeCell ref="D8:D9"/>
    <mergeCell ref="A8:A9"/>
    <mergeCell ref="E8:E9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38.57421875" style="0" customWidth="1"/>
    <col min="2" max="2" width="14.00390625" style="0" customWidth="1"/>
    <col min="3" max="3" width="15.00390625" style="0" customWidth="1"/>
    <col min="4" max="4" width="19.28125" style="0" customWidth="1"/>
    <col min="5" max="5" width="14.140625" style="0" customWidth="1"/>
  </cols>
  <sheetData>
    <row r="1" spans="4:5" ht="15">
      <c r="D1" s="70" t="s">
        <v>146</v>
      </c>
      <c r="E1" s="70"/>
    </row>
    <row r="2" spans="3:5" ht="29.25" customHeight="1">
      <c r="C2" s="71" t="s">
        <v>123</v>
      </c>
      <c r="D2" s="71"/>
      <c r="E2" s="71"/>
    </row>
    <row r="4" spans="1:5" ht="47.25" customHeight="1">
      <c r="A4" s="85" t="s">
        <v>122</v>
      </c>
      <c r="B4" s="85"/>
      <c r="C4" s="85"/>
      <c r="D4" s="85"/>
      <c r="E4" s="85"/>
    </row>
    <row r="7" spans="1:5" ht="56.25">
      <c r="A7" s="14" t="s">
        <v>45</v>
      </c>
      <c r="B7" s="14" t="s">
        <v>46</v>
      </c>
      <c r="C7" s="14" t="s">
        <v>120</v>
      </c>
      <c r="D7" s="14" t="s">
        <v>121</v>
      </c>
      <c r="E7" s="14" t="s">
        <v>117</v>
      </c>
    </row>
    <row r="8" spans="1:5" ht="87" customHeight="1">
      <c r="A8" s="15" t="s">
        <v>47</v>
      </c>
      <c r="B8" s="17" t="s">
        <v>39</v>
      </c>
      <c r="C8" s="40">
        <v>36.5</v>
      </c>
      <c r="D8" s="40">
        <v>0</v>
      </c>
      <c r="E8" s="40">
        <v>0</v>
      </c>
    </row>
    <row r="9" spans="1:5" ht="21.75" customHeight="1">
      <c r="A9" s="15" t="s">
        <v>40</v>
      </c>
      <c r="B9" s="17" t="s">
        <v>39</v>
      </c>
      <c r="C9" s="40">
        <v>136</v>
      </c>
      <c r="D9" s="40">
        <v>112.6</v>
      </c>
      <c r="E9" s="40">
        <v>117.1</v>
      </c>
    </row>
    <row r="10" spans="1:5" ht="18.75">
      <c r="A10" s="15" t="s">
        <v>41</v>
      </c>
      <c r="B10" s="17" t="s">
        <v>39</v>
      </c>
      <c r="C10" s="40">
        <v>63.4</v>
      </c>
      <c r="D10" s="56">
        <v>125</v>
      </c>
      <c r="E10" s="56">
        <v>130</v>
      </c>
    </row>
    <row r="11" spans="1:5" ht="25.5" customHeight="1">
      <c r="A11" s="15" t="s">
        <v>42</v>
      </c>
      <c r="B11" s="17" t="s">
        <v>39</v>
      </c>
      <c r="C11" s="40">
        <v>9.3</v>
      </c>
      <c r="D11" s="40">
        <v>6.6</v>
      </c>
      <c r="E11" s="40">
        <v>6.9</v>
      </c>
    </row>
    <row r="12" spans="1:5" ht="57" customHeight="1">
      <c r="A12" s="15" t="s">
        <v>43</v>
      </c>
      <c r="B12" s="17" t="s">
        <v>39</v>
      </c>
      <c r="C12" s="40">
        <v>1.5</v>
      </c>
      <c r="D12" s="40">
        <v>0</v>
      </c>
      <c r="E12" s="40">
        <v>0</v>
      </c>
    </row>
    <row r="13" spans="1:5" ht="19.5">
      <c r="A13" s="16" t="s">
        <v>44</v>
      </c>
      <c r="B13" s="14" t="s">
        <v>39</v>
      </c>
      <c r="C13" s="41">
        <f>C8+C9+C10+C11+C12</f>
        <v>246.70000000000002</v>
      </c>
      <c r="D13" s="41">
        <f>D8+D9+D10+D11+D12</f>
        <v>244.2</v>
      </c>
      <c r="E13" s="41">
        <f>E8+E9+E10+E11+E12</f>
        <v>254</v>
      </c>
    </row>
  </sheetData>
  <sheetProtection/>
  <mergeCells count="3">
    <mergeCell ref="A4:E4"/>
    <mergeCell ref="D1:E1"/>
    <mergeCell ref="C2:E2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J1" sqref="J1:K1"/>
    </sheetView>
  </sheetViews>
  <sheetFormatPr defaultColWidth="9.140625" defaultRowHeight="15"/>
  <cols>
    <col min="1" max="1" width="25.8515625" style="0" customWidth="1"/>
    <col min="2" max="2" width="12.7109375" style="0" customWidth="1"/>
    <col min="3" max="3" width="6.8515625" style="0" bestFit="1" customWidth="1"/>
    <col min="4" max="4" width="9.140625" style="0" customWidth="1"/>
    <col min="5" max="5" width="12.7109375" style="0" customWidth="1"/>
    <col min="6" max="6" width="7.00390625" style="0" bestFit="1" customWidth="1"/>
    <col min="7" max="7" width="11.28125" style="0" customWidth="1"/>
    <col min="8" max="8" width="12.7109375" style="0" customWidth="1"/>
    <col min="9" max="9" width="9.421875" style="0" bestFit="1" customWidth="1"/>
    <col min="10" max="10" width="10.57421875" style="0" customWidth="1"/>
    <col min="11" max="11" width="12.7109375" style="0" customWidth="1"/>
  </cols>
  <sheetData>
    <row r="1" spans="10:11" ht="15">
      <c r="J1" s="70" t="s">
        <v>148</v>
      </c>
      <c r="K1" s="70"/>
    </row>
    <row r="2" spans="8:11" ht="35.25" customHeight="1">
      <c r="H2" s="71" t="s">
        <v>123</v>
      </c>
      <c r="I2" s="71"/>
      <c r="J2" s="71"/>
      <c r="K2" s="71"/>
    </row>
    <row r="4" spans="1:11" ht="15">
      <c r="A4" s="86" t="s">
        <v>116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6" spans="1:11" ht="15">
      <c r="A6" s="89"/>
      <c r="B6" s="90" t="s">
        <v>128</v>
      </c>
      <c r="C6" s="90"/>
      <c r="D6" s="90"/>
      <c r="E6" s="90" t="s">
        <v>115</v>
      </c>
      <c r="F6" s="90"/>
      <c r="G6" s="90"/>
      <c r="H6" s="90" t="s">
        <v>117</v>
      </c>
      <c r="I6" s="90"/>
      <c r="J6" s="90"/>
      <c r="K6" s="90"/>
    </row>
    <row r="7" spans="1:11" ht="22.5" customHeight="1">
      <c r="A7" s="89"/>
      <c r="B7" s="88" t="s">
        <v>62</v>
      </c>
      <c r="C7" s="89" t="s">
        <v>48</v>
      </c>
      <c r="D7" s="89"/>
      <c r="E7" s="88" t="s">
        <v>118</v>
      </c>
      <c r="F7" s="89" t="s">
        <v>48</v>
      </c>
      <c r="G7" s="89"/>
      <c r="H7" s="88" t="s">
        <v>63</v>
      </c>
      <c r="I7" s="89" t="s">
        <v>48</v>
      </c>
      <c r="J7" s="89"/>
      <c r="K7" s="88" t="s">
        <v>119</v>
      </c>
    </row>
    <row r="8" spans="1:11" ht="30">
      <c r="A8" s="89"/>
      <c r="B8" s="88"/>
      <c r="C8" s="54" t="s">
        <v>49</v>
      </c>
      <c r="D8" s="55" t="s">
        <v>59</v>
      </c>
      <c r="E8" s="88"/>
      <c r="F8" s="42" t="s">
        <v>49</v>
      </c>
      <c r="G8" s="43" t="s">
        <v>59</v>
      </c>
      <c r="H8" s="88"/>
      <c r="I8" s="42" t="s">
        <v>49</v>
      </c>
      <c r="J8" s="43" t="s">
        <v>59</v>
      </c>
      <c r="K8" s="88"/>
    </row>
    <row r="9" spans="1:11" ht="15.75">
      <c r="A9" s="87" t="s">
        <v>50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ht="15.75">
      <c r="A10" s="44" t="s">
        <v>51</v>
      </c>
      <c r="B10" s="44">
        <v>9176</v>
      </c>
      <c r="C10" s="44">
        <v>921</v>
      </c>
      <c r="D10" s="44">
        <v>32.6</v>
      </c>
      <c r="E10" s="45">
        <v>10076</v>
      </c>
      <c r="F10" s="45">
        <v>797</v>
      </c>
      <c r="G10" s="49">
        <v>28.2</v>
      </c>
      <c r="H10" s="45">
        <v>10200</v>
      </c>
      <c r="I10" s="45">
        <v>1100</v>
      </c>
      <c r="J10" s="49">
        <v>38.9</v>
      </c>
      <c r="K10" s="45">
        <v>9980</v>
      </c>
    </row>
    <row r="11" spans="1:11" ht="15.75">
      <c r="A11" s="44" t="s">
        <v>52</v>
      </c>
      <c r="B11" s="44">
        <v>17812</v>
      </c>
      <c r="C11" s="44">
        <v>2391</v>
      </c>
      <c r="D11" s="44">
        <v>91.5</v>
      </c>
      <c r="E11" s="45">
        <v>17037</v>
      </c>
      <c r="F11" s="45">
        <v>1782</v>
      </c>
      <c r="G11" s="49">
        <v>68.2</v>
      </c>
      <c r="H11" s="45">
        <v>17800</v>
      </c>
      <c r="I11" s="45">
        <v>1800</v>
      </c>
      <c r="J11" s="49">
        <v>68.9</v>
      </c>
      <c r="K11" s="45">
        <v>17500</v>
      </c>
    </row>
    <row r="12" spans="1:11" ht="15.75">
      <c r="A12" s="44" t="s">
        <v>53</v>
      </c>
      <c r="B12" s="44">
        <v>19100</v>
      </c>
      <c r="C12" s="44">
        <v>2185</v>
      </c>
      <c r="D12" s="44">
        <v>74.4</v>
      </c>
      <c r="E12" s="45">
        <v>19512</v>
      </c>
      <c r="F12" s="45">
        <v>1561</v>
      </c>
      <c r="G12" s="49">
        <v>65.2</v>
      </c>
      <c r="H12" s="45">
        <v>19104</v>
      </c>
      <c r="I12" s="45">
        <v>1800</v>
      </c>
      <c r="J12" s="49">
        <v>70</v>
      </c>
      <c r="K12" s="45">
        <v>19200</v>
      </c>
    </row>
    <row r="13" spans="1:11" ht="15.75">
      <c r="A13" s="46" t="s">
        <v>54</v>
      </c>
      <c r="B13" s="47">
        <f>B10+B11+B12</f>
        <v>46088</v>
      </c>
      <c r="C13" s="47">
        <f>C10+C11+C12</f>
        <v>5497</v>
      </c>
      <c r="D13" s="50">
        <f>D10+D11+D12</f>
        <v>198.5</v>
      </c>
      <c r="E13" s="47">
        <f>E10+E11+E12</f>
        <v>46625</v>
      </c>
      <c r="F13" s="47">
        <f aca="true" t="shared" si="0" ref="F13:K13">F10+F11+F12</f>
        <v>4140</v>
      </c>
      <c r="G13" s="50">
        <f t="shared" si="0"/>
        <v>161.60000000000002</v>
      </c>
      <c r="H13" s="47">
        <f t="shared" si="0"/>
        <v>47104</v>
      </c>
      <c r="I13" s="47">
        <f t="shared" si="0"/>
        <v>4700</v>
      </c>
      <c r="J13" s="50">
        <f t="shared" si="0"/>
        <v>177.8</v>
      </c>
      <c r="K13" s="47">
        <f t="shared" si="0"/>
        <v>46680</v>
      </c>
    </row>
    <row r="14" spans="1:11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</sheetData>
  <sheetProtection/>
  <mergeCells count="15">
    <mergeCell ref="F7:G7"/>
    <mergeCell ref="I7:J7"/>
    <mergeCell ref="B6:D6"/>
    <mergeCell ref="B7:B8"/>
    <mergeCell ref="C7:D7"/>
    <mergeCell ref="A4:K4"/>
    <mergeCell ref="A9:K9"/>
    <mergeCell ref="J1:K1"/>
    <mergeCell ref="H2:K2"/>
    <mergeCell ref="E7:E8"/>
    <mergeCell ref="K7:K8"/>
    <mergeCell ref="H7:H8"/>
    <mergeCell ref="A6:A8"/>
    <mergeCell ref="E6:G6"/>
    <mergeCell ref="H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9">
      <selection activeCell="C1" sqref="C1"/>
    </sheetView>
  </sheetViews>
  <sheetFormatPr defaultColWidth="9.140625" defaultRowHeight="15"/>
  <cols>
    <col min="1" max="1" width="27.28125" style="0" customWidth="1"/>
    <col min="2" max="2" width="5.00390625" style="0" customWidth="1"/>
    <col min="3" max="3" width="76.00390625" style="0" customWidth="1"/>
  </cols>
  <sheetData>
    <row r="1" spans="1:3" ht="15">
      <c r="A1" s="12"/>
      <c r="C1" s="68" t="s">
        <v>147</v>
      </c>
    </row>
    <row r="2" spans="1:3" ht="24">
      <c r="A2" s="12"/>
      <c r="C2" s="53" t="s">
        <v>123</v>
      </c>
    </row>
    <row r="3" spans="1:2" ht="15.75">
      <c r="A3" s="13"/>
      <c r="B3" s="12"/>
    </row>
    <row r="4" spans="1:3" ht="18.75">
      <c r="A4" s="92" t="s">
        <v>2</v>
      </c>
      <c r="B4" s="92"/>
      <c r="C4" s="92"/>
    </row>
    <row r="5" spans="1:3" ht="18.75">
      <c r="A5" s="92" t="s">
        <v>144</v>
      </c>
      <c r="B5" s="92"/>
      <c r="C5" s="92"/>
    </row>
    <row r="6" spans="1:3" ht="18.75">
      <c r="A6" s="92" t="s">
        <v>124</v>
      </c>
      <c r="B6" s="92"/>
      <c r="C6" s="92"/>
    </row>
    <row r="7" spans="1:2" ht="15.75">
      <c r="A7" s="4"/>
      <c r="B7" s="4"/>
    </row>
    <row r="8" spans="1:3" ht="31.5">
      <c r="A8" s="48" t="s">
        <v>3</v>
      </c>
      <c r="B8" s="48" t="s">
        <v>57</v>
      </c>
      <c r="C8" s="48" t="s">
        <v>4</v>
      </c>
    </row>
    <row r="9" spans="1:3" ht="15.75">
      <c r="A9" s="91" t="s">
        <v>15</v>
      </c>
      <c r="B9" s="48">
        <v>1</v>
      </c>
      <c r="C9" s="5" t="s">
        <v>65</v>
      </c>
    </row>
    <row r="10" spans="1:3" ht="15.75">
      <c r="A10" s="91"/>
      <c r="B10" s="48">
        <v>2</v>
      </c>
      <c r="C10" s="8" t="s">
        <v>66</v>
      </c>
    </row>
    <row r="11" spans="1:3" ht="15.75">
      <c r="A11" s="91"/>
      <c r="B11" s="48">
        <v>3</v>
      </c>
      <c r="C11" s="8" t="s">
        <v>67</v>
      </c>
    </row>
    <row r="12" spans="1:3" ht="15.75">
      <c r="A12" s="91"/>
      <c r="B12" s="48">
        <v>4</v>
      </c>
      <c r="C12" s="8" t="s">
        <v>68</v>
      </c>
    </row>
    <row r="13" spans="1:3" ht="15.75">
      <c r="A13" s="91"/>
      <c r="B13" s="48">
        <v>5</v>
      </c>
      <c r="C13" s="8" t="s">
        <v>69</v>
      </c>
    </row>
    <row r="14" spans="1:3" ht="15.75">
      <c r="A14" s="91"/>
      <c r="B14" s="48">
        <v>6</v>
      </c>
      <c r="C14" s="8" t="s">
        <v>70</v>
      </c>
    </row>
    <row r="15" spans="1:3" ht="15.75">
      <c r="A15" s="91"/>
      <c r="B15" s="48">
        <v>7</v>
      </c>
      <c r="C15" s="8" t="s">
        <v>71</v>
      </c>
    </row>
    <row r="16" spans="1:3" ht="15.75">
      <c r="A16" s="91"/>
      <c r="B16" s="48">
        <v>8</v>
      </c>
      <c r="C16" s="8" t="s">
        <v>72</v>
      </c>
    </row>
    <row r="17" spans="1:3" ht="15.75">
      <c r="A17" s="91"/>
      <c r="B17" s="48">
        <v>9</v>
      </c>
      <c r="C17" s="8" t="s">
        <v>73</v>
      </c>
    </row>
    <row r="18" spans="1:3" ht="15.75">
      <c r="A18" s="91"/>
      <c r="B18" s="48">
        <v>10</v>
      </c>
      <c r="C18" s="8" t="s">
        <v>74</v>
      </c>
    </row>
    <row r="19" spans="1:3" ht="15.75">
      <c r="A19" s="91"/>
      <c r="B19" s="48">
        <v>11</v>
      </c>
      <c r="C19" s="8" t="s">
        <v>75</v>
      </c>
    </row>
    <row r="20" spans="1:3" ht="18.75">
      <c r="A20" s="91"/>
      <c r="B20" s="48">
        <v>12</v>
      </c>
      <c r="C20" s="8" t="s">
        <v>76</v>
      </c>
    </row>
    <row r="21" spans="1:3" ht="15.75">
      <c r="A21" s="91"/>
      <c r="B21" s="48">
        <v>13</v>
      </c>
      <c r="C21" s="8" t="s">
        <v>77</v>
      </c>
    </row>
    <row r="22" spans="1:3" ht="15.75">
      <c r="A22" s="91"/>
      <c r="B22" s="48">
        <v>14</v>
      </c>
      <c r="C22" s="8" t="s">
        <v>78</v>
      </c>
    </row>
    <row r="23" spans="1:3" ht="15.75">
      <c r="A23" s="91"/>
      <c r="B23" s="48">
        <v>15</v>
      </c>
      <c r="C23" s="8" t="s">
        <v>132</v>
      </c>
    </row>
    <row r="24" spans="1:3" ht="15.75">
      <c r="A24" s="91"/>
      <c r="B24" s="48">
        <v>16</v>
      </c>
      <c r="C24" s="8" t="s">
        <v>133</v>
      </c>
    </row>
    <row r="25" spans="1:3" ht="15.75">
      <c r="A25" s="91" t="s">
        <v>5</v>
      </c>
      <c r="B25" s="48">
        <v>1</v>
      </c>
      <c r="C25" s="8" t="s">
        <v>67</v>
      </c>
    </row>
    <row r="26" spans="1:3" ht="15.75">
      <c r="A26" s="91"/>
      <c r="B26" s="48">
        <v>2</v>
      </c>
      <c r="C26" s="8" t="s">
        <v>79</v>
      </c>
    </row>
    <row r="27" spans="1:3" ht="18.75">
      <c r="A27" s="91"/>
      <c r="B27" s="48">
        <v>3</v>
      </c>
      <c r="C27" s="8" t="s">
        <v>80</v>
      </c>
    </row>
    <row r="28" spans="1:3" ht="15.75">
      <c r="A28" s="91"/>
      <c r="B28" s="48">
        <v>4</v>
      </c>
      <c r="C28" s="8" t="s">
        <v>81</v>
      </c>
    </row>
    <row r="29" spans="1:3" ht="18.75">
      <c r="A29" s="91"/>
      <c r="B29" s="48">
        <v>5</v>
      </c>
      <c r="C29" s="8" t="s">
        <v>82</v>
      </c>
    </row>
    <row r="30" spans="1:3" ht="18.75">
      <c r="A30" s="91"/>
      <c r="B30" s="48">
        <v>6</v>
      </c>
      <c r="C30" s="8" t="s">
        <v>83</v>
      </c>
    </row>
    <row r="31" spans="1:3" ht="15.75">
      <c r="A31" s="91"/>
      <c r="B31" s="48">
        <v>7</v>
      </c>
      <c r="C31" s="8" t="s">
        <v>84</v>
      </c>
    </row>
    <row r="32" spans="1:3" ht="15.75">
      <c r="A32" s="91"/>
      <c r="B32" s="48">
        <v>8</v>
      </c>
      <c r="C32" s="8" t="s">
        <v>85</v>
      </c>
    </row>
    <row r="33" spans="1:3" ht="18.75">
      <c r="A33" s="91"/>
      <c r="B33" s="48">
        <v>9</v>
      </c>
      <c r="C33" s="8" t="s">
        <v>86</v>
      </c>
    </row>
    <row r="34" spans="1:3" ht="15.75">
      <c r="A34" s="91"/>
      <c r="B34" s="48">
        <v>10</v>
      </c>
      <c r="C34" s="8" t="s">
        <v>87</v>
      </c>
    </row>
    <row r="35" spans="1:3" ht="15.75">
      <c r="A35" s="91"/>
      <c r="B35" s="48">
        <v>11</v>
      </c>
      <c r="C35" s="64" t="s">
        <v>134</v>
      </c>
    </row>
    <row r="36" spans="1:3" ht="15.75">
      <c r="A36" s="91" t="s">
        <v>6</v>
      </c>
      <c r="B36" s="48">
        <v>1</v>
      </c>
      <c r="C36" s="9" t="s">
        <v>67</v>
      </c>
    </row>
    <row r="37" spans="1:3" ht="15.75">
      <c r="A37" s="91"/>
      <c r="B37" s="48">
        <v>2</v>
      </c>
      <c r="C37" s="9" t="s">
        <v>90</v>
      </c>
    </row>
    <row r="38" spans="1:3" ht="15.75">
      <c r="A38" s="91"/>
      <c r="B38" s="48">
        <v>3</v>
      </c>
      <c r="C38" s="9" t="s">
        <v>91</v>
      </c>
    </row>
    <row r="39" spans="1:3" ht="15.75">
      <c r="A39" s="91"/>
      <c r="B39" s="48">
        <v>4</v>
      </c>
      <c r="C39" s="9" t="s">
        <v>135</v>
      </c>
    </row>
    <row r="40" spans="1:3" ht="15.75">
      <c r="A40" s="91"/>
      <c r="B40" s="48">
        <v>5</v>
      </c>
      <c r="C40" s="9" t="s">
        <v>92</v>
      </c>
    </row>
    <row r="41" spans="1:3" ht="18.75">
      <c r="A41" s="91"/>
      <c r="B41" s="48">
        <v>6</v>
      </c>
      <c r="C41" s="9" t="s">
        <v>93</v>
      </c>
    </row>
    <row r="42" spans="1:3" ht="15.75">
      <c r="A42" s="91"/>
      <c r="B42" s="48">
        <v>7</v>
      </c>
      <c r="C42" s="9" t="s">
        <v>94</v>
      </c>
    </row>
    <row r="43" spans="1:3" ht="31.5">
      <c r="A43" s="91"/>
      <c r="B43" s="48">
        <v>8</v>
      </c>
      <c r="C43" s="9" t="s">
        <v>136</v>
      </c>
    </row>
    <row r="44" spans="1:3" ht="15.75">
      <c r="A44" s="91"/>
      <c r="B44" s="48">
        <v>9</v>
      </c>
      <c r="C44" s="9" t="s">
        <v>134</v>
      </c>
    </row>
    <row r="45" spans="1:3" ht="15.75">
      <c r="A45" s="91" t="s">
        <v>7</v>
      </c>
      <c r="B45" s="48">
        <v>1</v>
      </c>
      <c r="C45" s="8" t="s">
        <v>137</v>
      </c>
    </row>
    <row r="46" spans="1:3" ht="18.75">
      <c r="A46" s="91"/>
      <c r="B46" s="48">
        <v>2</v>
      </c>
      <c r="C46" s="8" t="s">
        <v>95</v>
      </c>
    </row>
    <row r="47" spans="1:3" ht="15.75">
      <c r="A47" s="91"/>
      <c r="B47" s="48">
        <v>3</v>
      </c>
      <c r="C47" s="8" t="s">
        <v>138</v>
      </c>
    </row>
    <row r="48" spans="1:3" ht="15.75">
      <c r="A48" s="91"/>
      <c r="B48" s="48">
        <v>4</v>
      </c>
      <c r="C48" s="8" t="s">
        <v>97</v>
      </c>
    </row>
    <row r="49" spans="1:3" ht="15.75">
      <c r="A49" s="91"/>
      <c r="B49" s="48">
        <v>5</v>
      </c>
      <c r="C49" s="8" t="s">
        <v>98</v>
      </c>
    </row>
    <row r="50" spans="1:3" ht="18.75">
      <c r="A50" s="91"/>
      <c r="B50" s="48">
        <v>6</v>
      </c>
      <c r="C50" s="8" t="s">
        <v>99</v>
      </c>
    </row>
    <row r="51" spans="1:3" ht="15.75">
      <c r="A51" s="91"/>
      <c r="B51" s="48">
        <v>7</v>
      </c>
      <c r="C51" s="8" t="s">
        <v>100</v>
      </c>
    </row>
    <row r="52" spans="1:3" ht="18.75">
      <c r="A52" s="91"/>
      <c r="B52" s="48">
        <v>8</v>
      </c>
      <c r="C52" s="8" t="s">
        <v>101</v>
      </c>
    </row>
    <row r="53" spans="1:3" ht="15.75">
      <c r="A53" s="91"/>
      <c r="B53" s="48">
        <v>9</v>
      </c>
      <c r="C53" s="8" t="s">
        <v>81</v>
      </c>
    </row>
    <row r="54" spans="1:3" ht="18.75">
      <c r="A54" s="91"/>
      <c r="B54" s="48">
        <v>10</v>
      </c>
      <c r="C54" s="8" t="s">
        <v>102</v>
      </c>
    </row>
    <row r="55" spans="1:3" ht="15.75">
      <c r="A55" s="91"/>
      <c r="B55" s="48">
        <v>11</v>
      </c>
      <c r="C55" s="65" t="s">
        <v>139</v>
      </c>
    </row>
    <row r="56" spans="1:3" ht="15.75">
      <c r="A56" s="91"/>
      <c r="B56" s="48">
        <v>12</v>
      </c>
      <c r="C56" s="65" t="s">
        <v>140</v>
      </c>
    </row>
    <row r="57" spans="1:3" ht="31.5">
      <c r="A57" s="91"/>
      <c r="B57" s="48">
        <v>13</v>
      </c>
      <c r="C57" s="65" t="s">
        <v>141</v>
      </c>
    </row>
    <row r="58" spans="1:3" ht="15.75">
      <c r="A58" s="91"/>
      <c r="B58" s="48">
        <v>14</v>
      </c>
      <c r="C58" s="65" t="s">
        <v>134</v>
      </c>
    </row>
    <row r="59" spans="1:3" ht="15.75">
      <c r="A59" s="91" t="s">
        <v>8</v>
      </c>
      <c r="B59" s="48">
        <v>1</v>
      </c>
      <c r="C59" s="9" t="s">
        <v>103</v>
      </c>
    </row>
    <row r="60" spans="1:3" ht="15.75">
      <c r="A60" s="91"/>
      <c r="B60" s="48">
        <v>2</v>
      </c>
      <c r="C60" s="9" t="s">
        <v>104</v>
      </c>
    </row>
    <row r="61" spans="1:3" ht="15.75">
      <c r="A61" s="91"/>
      <c r="B61" s="48">
        <v>3</v>
      </c>
      <c r="C61" s="9" t="s">
        <v>81</v>
      </c>
    </row>
    <row r="62" spans="1:3" ht="18.75">
      <c r="A62" s="91"/>
      <c r="B62" s="48">
        <v>4</v>
      </c>
      <c r="C62" s="9" t="s">
        <v>89</v>
      </c>
    </row>
    <row r="63" spans="1:3" ht="15.75">
      <c r="A63" s="91"/>
      <c r="B63" s="48">
        <v>5</v>
      </c>
      <c r="C63" s="9" t="s">
        <v>142</v>
      </c>
    </row>
    <row r="64" spans="1:3" ht="18.75">
      <c r="A64" s="91" t="s">
        <v>9</v>
      </c>
      <c r="B64" s="48">
        <v>1</v>
      </c>
      <c r="C64" s="9" t="s">
        <v>105</v>
      </c>
    </row>
    <row r="65" spans="1:3" ht="15.75">
      <c r="A65" s="91"/>
      <c r="B65" s="48">
        <v>2</v>
      </c>
      <c r="C65" s="9" t="s">
        <v>106</v>
      </c>
    </row>
    <row r="66" spans="1:3" ht="31.5">
      <c r="A66" s="91"/>
      <c r="B66" s="48">
        <v>3</v>
      </c>
      <c r="C66" s="9" t="s">
        <v>107</v>
      </c>
    </row>
    <row r="67" spans="1:3" ht="15.75">
      <c r="A67" s="91"/>
      <c r="B67" s="48">
        <v>4</v>
      </c>
      <c r="C67" s="9" t="s">
        <v>143</v>
      </c>
    </row>
    <row r="68" spans="1:3" ht="15.75">
      <c r="A68" s="91"/>
      <c r="B68" s="48">
        <v>5</v>
      </c>
      <c r="C68" s="9" t="s">
        <v>108</v>
      </c>
    </row>
    <row r="69" spans="1:3" ht="15.75">
      <c r="A69" s="91"/>
      <c r="B69" s="48">
        <v>6</v>
      </c>
      <c r="C69" s="9" t="s">
        <v>88</v>
      </c>
    </row>
    <row r="70" spans="1:3" ht="15.75">
      <c r="A70" s="91"/>
      <c r="B70" s="48">
        <v>7</v>
      </c>
      <c r="C70" s="9" t="s">
        <v>109</v>
      </c>
    </row>
    <row r="71" spans="1:3" ht="15.75">
      <c r="A71" s="91" t="s">
        <v>10</v>
      </c>
      <c r="B71" s="48">
        <v>1</v>
      </c>
      <c r="C71" s="9" t="s">
        <v>96</v>
      </c>
    </row>
    <row r="72" spans="1:3" ht="15.75">
      <c r="A72" s="91"/>
      <c r="B72" s="48">
        <v>2</v>
      </c>
      <c r="C72" s="9" t="s">
        <v>110</v>
      </c>
    </row>
    <row r="73" spans="1:3" ht="15.75">
      <c r="A73" s="91"/>
      <c r="B73" s="48">
        <v>3</v>
      </c>
      <c r="C73" s="9" t="s">
        <v>111</v>
      </c>
    </row>
    <row r="74" spans="1:3" ht="15.75">
      <c r="A74" s="91"/>
      <c r="B74" s="48">
        <v>4</v>
      </c>
      <c r="C74" s="9" t="s">
        <v>112</v>
      </c>
    </row>
    <row r="75" spans="1:3" ht="18.75">
      <c r="A75" s="91"/>
      <c r="B75" s="48">
        <v>5</v>
      </c>
      <c r="C75" s="9" t="s">
        <v>113</v>
      </c>
    </row>
    <row r="76" spans="1:3" ht="15.75">
      <c r="A76" s="91"/>
      <c r="B76" s="48">
        <v>6</v>
      </c>
      <c r="C76" s="9" t="s">
        <v>114</v>
      </c>
    </row>
    <row r="77" spans="1:3" ht="15.75">
      <c r="A77" s="91"/>
      <c r="B77" s="67">
        <v>7</v>
      </c>
      <c r="C77" s="66" t="s">
        <v>134</v>
      </c>
    </row>
  </sheetData>
  <sheetProtection/>
  <mergeCells count="10">
    <mergeCell ref="A71:A77"/>
    <mergeCell ref="A4:C4"/>
    <mergeCell ref="A5:C5"/>
    <mergeCell ref="A6:C6"/>
    <mergeCell ref="A9:A24"/>
    <mergeCell ref="A59:A63"/>
    <mergeCell ref="A64:A70"/>
    <mergeCell ref="A25:A35"/>
    <mergeCell ref="A36:A44"/>
    <mergeCell ref="A45:A58"/>
  </mergeCells>
  <printOptions/>
  <pageMargins left="0.7086614173228347" right="0.11811023622047245" top="0.7480314960629921" bottom="0.35433070866141736" header="0" footer="0"/>
  <pageSetup fitToHeight="2" horizontalDpi="600" verticalDpi="600" orientation="portrait" paperSize="9" scale="88" r:id="rId1"/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36.57421875" style="0" customWidth="1"/>
  </cols>
  <sheetData>
    <row r="1" spans="1:7" ht="15">
      <c r="A1" s="93" t="s">
        <v>16</v>
      </c>
      <c r="B1" s="93"/>
      <c r="C1" s="93"/>
      <c r="D1" s="93"/>
      <c r="E1" s="93"/>
      <c r="F1" s="93"/>
      <c r="G1" s="93"/>
    </row>
    <row r="2" spans="1:7" ht="30">
      <c r="A2" s="1" t="s">
        <v>0</v>
      </c>
      <c r="B2" s="1" t="s">
        <v>17</v>
      </c>
      <c r="C2" s="6" t="s">
        <v>11</v>
      </c>
      <c r="D2" s="6" t="s">
        <v>12</v>
      </c>
      <c r="E2" s="6" t="s">
        <v>1</v>
      </c>
      <c r="F2" s="6" t="s">
        <v>13</v>
      </c>
      <c r="G2" s="6" t="s">
        <v>14</v>
      </c>
    </row>
    <row r="3" spans="1:7" ht="15">
      <c r="A3" s="94" t="s">
        <v>21</v>
      </c>
      <c r="B3" s="95"/>
      <c r="C3" s="95"/>
      <c r="D3" s="95"/>
      <c r="E3" s="95"/>
      <c r="F3" s="95"/>
      <c r="G3" s="96"/>
    </row>
    <row r="4" spans="1:7" ht="29.25" customHeight="1">
      <c r="A4" s="3" t="s">
        <v>18</v>
      </c>
      <c r="B4" s="1" t="s">
        <v>20</v>
      </c>
      <c r="C4" s="2">
        <v>81.404</v>
      </c>
      <c r="D4" s="2">
        <v>155.668</v>
      </c>
      <c r="E4" s="2">
        <f aca="true" t="shared" si="0" ref="E4:G5">D4*1.1</f>
        <v>171.2348</v>
      </c>
      <c r="F4" s="2">
        <f t="shared" si="0"/>
        <v>188.35828000000004</v>
      </c>
      <c r="G4" s="2">
        <f t="shared" si="0"/>
        <v>207.19410800000006</v>
      </c>
    </row>
    <row r="5" spans="1:7" ht="60">
      <c r="A5" s="7" t="s">
        <v>19</v>
      </c>
      <c r="B5" s="1" t="s">
        <v>20</v>
      </c>
      <c r="C5" s="2">
        <v>72.983</v>
      </c>
      <c r="D5" s="2">
        <v>140.035</v>
      </c>
      <c r="E5" s="2">
        <f t="shared" si="0"/>
        <v>154.0385</v>
      </c>
      <c r="F5" s="2">
        <f t="shared" si="0"/>
        <v>169.44235</v>
      </c>
      <c r="G5" s="2">
        <f t="shared" si="0"/>
        <v>186.38658500000003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Кондрашин А.Н.</dc:creator>
  <cp:keywords/>
  <dc:description/>
  <cp:lastModifiedBy>Евгения В. Кеврух</cp:lastModifiedBy>
  <cp:lastPrinted>2018-11-15T03:35:01Z</cp:lastPrinted>
  <dcterms:created xsi:type="dcterms:W3CDTF">2009-10-13T23:23:53Z</dcterms:created>
  <dcterms:modified xsi:type="dcterms:W3CDTF">2018-11-15T03:35:36Z</dcterms:modified>
  <cp:category/>
  <cp:version/>
  <cp:contentType/>
  <cp:contentStatus/>
</cp:coreProperties>
</file>